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840" windowHeight="11385" activeTab="0"/>
  </bookViews>
  <sheets>
    <sheet name="Atendimentos_trim" sheetId="1" r:id="rId1"/>
    <sheet name="Protocolos_trim" sheetId="2" r:id="rId2"/>
    <sheet name="Sec_Geral_Trim" sheetId="3" r:id="rId3"/>
    <sheet name="Nat_Assunto_Trim" sheetId="4" r:id="rId4"/>
  </sheets>
  <definedNames/>
  <calcPr fullCalcOnLoad="1"/>
</workbook>
</file>

<file path=xl/sharedStrings.xml><?xml version="1.0" encoding="utf-8"?>
<sst xmlns="http://schemas.openxmlformats.org/spreadsheetml/2006/main" count="124" uniqueCount="109">
  <si>
    <t>Controladoria Geral do Município - Ouvidoria Geral</t>
  </si>
  <si>
    <t>SIGRC* - Sistema Integrado de Gerenciamento e Relacionamento com o Cidadão</t>
  </si>
  <si>
    <t>ATENDIMENTOS</t>
  </si>
  <si>
    <t>Telefone</t>
  </si>
  <si>
    <t>Formulário eletrônico ***</t>
  </si>
  <si>
    <t>Praça de Atendimento ao Munícipe</t>
  </si>
  <si>
    <t>E-mail**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</si>
  <si>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</si>
  <si>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</si>
  <si>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</si>
  <si>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</si>
  <si>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</si>
  <si>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</si>
  <si>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</si>
  <si>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</si>
  <si>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</si>
  <si>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</si>
  <si>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</si>
  <si>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</si>
  <si>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</si>
  <si>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</si>
  <si>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</si>
  <si>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</si>
  <si>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</si>
  <si>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</si>
  <si>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</si>
  <si>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</si>
  <si>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</si>
  <si>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Secretaria Municipal de Urbanismo e Licenciamento</t>
  </si>
  <si>
    <t>Secretaria Municipal do Verde e do Meio Ambiente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</si>
  <si>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</si>
  <si>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</si>
  <si>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</si>
  <si>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</si>
  <si>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</si>
  <si>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</si>
  <si>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</si>
  <si>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1º trim 2018</t>
  </si>
  <si>
    <t>Média</t>
  </si>
  <si>
    <t>Poluição sonora - PSIU</t>
  </si>
  <si>
    <t>2º trim 2018</t>
  </si>
  <si>
    <t>Qualidade de atendimento</t>
  </si>
  <si>
    <t>** Atendimento Presencial, E-mail e Carta estão consolidadas no canal Pessoalmente a partir de junho/2018</t>
  </si>
  <si>
    <t>3º trim 2018</t>
  </si>
  <si>
    <t>Trimestres</t>
  </si>
  <si>
    <t>Unidades PMSP</t>
  </si>
  <si>
    <t>Secretaria Especial de Comunicação</t>
  </si>
  <si>
    <t>Secretaria Especial de Relações Governamentais</t>
  </si>
  <si>
    <t>Secretaria Municipal de Desenvolvimento Econômico</t>
  </si>
  <si>
    <t>Secretaria Municipal de Infraestrutura Urbana e Obras**</t>
  </si>
  <si>
    <t>Secretaria Municipal de Turismo</t>
  </si>
  <si>
    <t>Secretaria Municipal das Prefeituras Regionais* ¹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</si>
  <si>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</si>
  <si>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</si>
  <si>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</si>
  <si>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</si>
  <si>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</si>
  <si>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</si>
  <si>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</si>
  <si>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</si>
  <si>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</si>
  <si>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</si>
  <si>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</si>
  <si>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</si>
  <si>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</si>
  <si>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</si>
  <si>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</si>
  <si>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</si>
  <si>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</si>
  <si>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</si>
  <si>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</si>
  <si>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</si>
  <si>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</si>
  <si>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</si>
  <si>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</si>
  <si>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</si>
  <si>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</si>
  <si>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</si>
  <si>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</si>
  <si>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</si>
  <si>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</si>
  <si>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</si>
  <si>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</si>
  <si>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</si>
  <si>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</si>
  <si>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</si>
  <si>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</si>
  <si>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</si>
  <si>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</si>
  <si>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</si>
  <si>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</si>
  <si>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</si>
  <si>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</si>
  <si>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</si>
  <si>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</si>
  <si>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¹  A partir de agosto/18 a Secretaria Municipal das Prefeituras Regionais foi denominada como Secretaria Municipal das Subprefeituras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</si>
  <si>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</si>
  <si>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² A partir de agosto/18 a Secretaria Municipal do Trabalho e Empreendedorismo foi denominada como Secretaria Municipal de Desenvolvimento Econômico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</si>
  <si>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</si>
  <si>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³ Em agosto/18  foi criada a Secretaria Municipal de Turismo, ficando a São Paulo Turismo-SPTURIS vinculada a esta secretaria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</si>
  <si>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</si>
  <si>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</si>
  <si>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</si>
  <si>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</si>
  <si>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4º trim 2018</t>
  </si>
  <si>
    <t>Pessoalmente/Carta</t>
  </si>
  <si>
    <t xml:space="preserve">Controladoria Geral do Município </t>
  </si>
  <si>
    <t xml:space="preserve">Processos administrativos </t>
  </si>
  <si>
    <t>Estabelecimentos comerciais, indústrias e serviços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</si>
</sst>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17" fontId="43" fillId="0" borderId="0" xfId="0" applyNumberFormat="1" applyFont="1" applyFill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center"/>
    </xf>
    <xf numFmtId="3" fontId="43" fillId="33" borderId="1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3" fontId="43" fillId="34" borderId="10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35" borderId="15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5" fillId="36" borderId="0" xfId="0" applyFont="1" applyFill="1" applyBorder="1" applyAlignment="1">
      <alignment horizontal="center"/>
    </xf>
    <xf numFmtId="0" fontId="44" fillId="37" borderId="0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2" fontId="44" fillId="0" borderId="20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38" borderId="15" xfId="0" applyFill="1" applyBorder="1" applyAlignment="1">
      <alignment/>
    </xf>
    <xf numFmtId="0" fontId="0" fillId="0" borderId="23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45" fillId="38" borderId="15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5" fillId="38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5" fillId="38" borderId="15" xfId="0" applyFont="1" applyFill="1" applyBorder="1" applyAlignment="1">
      <alignment/>
    </xf>
    <xf numFmtId="0" fontId="45" fillId="38" borderId="29" xfId="0" applyFont="1" applyFill="1" applyBorder="1" applyAlignment="1">
      <alignment/>
    </xf>
    <xf numFmtId="0" fontId="0" fillId="0" borderId="30" xfId="0" applyBorder="1" applyAlignment="1">
      <alignment/>
    </xf>
    <xf numFmtId="1" fontId="45" fillId="38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Fill="1" applyAlignment="1">
      <alignment/>
    </xf>
    <xf numFmtId="0" fontId="2" fillId="0" borderId="0" xfId="0" applyFont="1" applyBorder="1" applyAlignment="1">
      <alignment wrapText="1"/>
    </xf>
    <xf numFmtId="0" fontId="45" fillId="39" borderId="0" xfId="0" applyFont="1" applyFill="1" applyAlignment="1">
      <alignment/>
    </xf>
    <xf numFmtId="0" fontId="0" fillId="0" borderId="0" xfId="0" applyFont="1" applyAlignment="1">
      <alignment/>
    </xf>
    <xf numFmtId="0" fontId="43" fillId="33" borderId="15" xfId="0" applyFont="1" applyFill="1" applyBorder="1" applyAlignment="1">
      <alignment/>
    </xf>
    <xf numFmtId="3" fontId="44" fillId="0" borderId="32" xfId="0" applyNumberFormat="1" applyFont="1" applyBorder="1" applyAlignment="1">
      <alignment horizontal="center"/>
    </xf>
    <xf numFmtId="3" fontId="44" fillId="0" borderId="33" xfId="0" applyNumberFormat="1" applyFont="1" applyBorder="1" applyAlignment="1">
      <alignment horizontal="center"/>
    </xf>
    <xf numFmtId="3" fontId="44" fillId="0" borderId="34" xfId="0" applyNumberFormat="1" applyFont="1" applyBorder="1" applyAlignment="1">
      <alignment horizont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3">
      <selection activeCell="F8" sqref="F8"/>
    </sheetView>
  </sheetViews>
  <sheetFormatPr defaultColWidth="9.140625" defaultRowHeight="15"/>
  <cols>
    <col min="1" max="1" width="42.7109375" style="0" customWidth="1"/>
    <col min="2" max="5" width="14.28125" style="0" customWidth="1"/>
    <col min="6" max="6" width="13.28125" style="0" customWidth="1"/>
  </cols>
  <sheetData>
    <row r="1" ht="15">
      <c r="A1" s="1" t="s">
        <v>0</v>
      </c>
    </row>
    <row r="2" ht="15">
      <c r="A2" s="1" t="s">
        <v>1</v>
      </c>
    </row>
    <row r="5" spans="1:9" ht="15">
      <c r="A5" s="2" t="s">
        <v>2</v>
      </c>
      <c r="B5" s="3" t="s">
        <v>104</v>
      </c>
      <c r="C5" s="3" t="s">
        <v>43</v>
      </c>
      <c r="D5" s="3" t="s">
        <v>40</v>
      </c>
      <c r="E5" s="3" t="s">
        <v>37</v>
      </c>
      <c r="F5" s="3" t="s">
        <v>38</v>
      </c>
      <c r="H5" s="4"/>
      <c r="I5" s="5"/>
    </row>
    <row r="6" spans="1:9" ht="15" customHeight="1">
      <c r="A6" s="6" t="s">
        <v>3</v>
      </c>
      <c r="B6" s="24">
        <v>3409</v>
      </c>
      <c r="C6" s="24">
        <v>4432</v>
      </c>
      <c r="D6" s="24">
        <v>5982</v>
      </c>
      <c r="E6" s="24">
        <v>4594</v>
      </c>
      <c r="F6" s="7">
        <f>AVERAGE(B6:E6)</f>
        <v>4604.25</v>
      </c>
      <c r="H6" s="8"/>
      <c r="I6" s="9"/>
    </row>
    <row r="7" spans="1:9" ht="15">
      <c r="A7" s="6" t="s">
        <v>4</v>
      </c>
      <c r="B7" s="24">
        <v>1424</v>
      </c>
      <c r="C7" s="24">
        <v>1263</v>
      </c>
      <c r="D7" s="24">
        <v>968</v>
      </c>
      <c r="E7" s="24">
        <v>1388</v>
      </c>
      <c r="F7" s="17">
        <f>AVERAGE(B7:E7)</f>
        <v>1260.75</v>
      </c>
      <c r="H7" s="8"/>
      <c r="I7" s="9"/>
    </row>
    <row r="8" spans="1:9" ht="15">
      <c r="A8" s="6" t="s">
        <v>5</v>
      </c>
      <c r="B8" s="23">
        <v>36</v>
      </c>
      <c r="C8" s="23">
        <v>133</v>
      </c>
      <c r="D8" s="23">
        <v>33</v>
      </c>
      <c r="E8" s="23">
        <v>15</v>
      </c>
      <c r="F8" s="17">
        <f>AVERAGE(B8:E8)</f>
        <v>54.25</v>
      </c>
      <c r="H8" s="8"/>
      <c r="I8" s="9"/>
    </row>
    <row r="9" spans="1:9" ht="15">
      <c r="A9" s="6" t="s">
        <v>6</v>
      </c>
      <c r="B9" s="17">
        <v>0</v>
      </c>
      <c r="C9" s="17">
        <v>0</v>
      </c>
      <c r="D9" s="17">
        <v>0</v>
      </c>
      <c r="E9" s="17">
        <v>0</v>
      </c>
      <c r="F9" s="17">
        <f>AVERAGE(B9:E9)</f>
        <v>0</v>
      </c>
      <c r="H9" s="8"/>
      <c r="I9" s="9"/>
    </row>
    <row r="10" spans="1:9" ht="15">
      <c r="A10" s="6" t="s">
        <v>105</v>
      </c>
      <c r="B10" s="17">
        <v>545</v>
      </c>
      <c r="C10" s="17">
        <v>305</v>
      </c>
      <c r="D10" s="17">
        <v>155</v>
      </c>
      <c r="E10" s="17">
        <v>174</v>
      </c>
      <c r="F10" s="17">
        <f>AVERAGE(B10:E10)</f>
        <v>294.75</v>
      </c>
      <c r="H10" s="8"/>
      <c r="I10" s="9"/>
    </row>
    <row r="11" spans="1:9" ht="15">
      <c r="A11" s="2" t="s">
        <v>7</v>
      </c>
      <c r="B11" s="18">
        <f>SUM(B6:B10)</f>
        <v>5414</v>
      </c>
      <c r="C11" s="18">
        <f>SUM(C6:C10)</f>
        <v>6133</v>
      </c>
      <c r="D11" s="18">
        <f>SUM(D6:D10)</f>
        <v>7138</v>
      </c>
      <c r="E11" s="18">
        <f>SUM(E6:E10)</f>
        <v>6171</v>
      </c>
      <c r="F11" s="22">
        <f>AVERAGE(B11:E11)</f>
        <v>6214</v>
      </c>
      <c r="H11" s="70"/>
      <c r="I11" s="10"/>
    </row>
    <row r="13" ht="15">
      <c r="A13" s="8" t="s">
        <v>8</v>
      </c>
    </row>
    <row r="14" spans="1:6" ht="15">
      <c r="A14" s="11" t="s">
        <v>42</v>
      </c>
      <c r="B14" s="11"/>
      <c r="C14" s="11"/>
      <c r="D14" s="11"/>
      <c r="E14" s="11"/>
      <c r="F14" s="11"/>
    </row>
    <row r="15" ht="15">
      <c r="A15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3" ht="15.75" thickBot="1">
      <c r="A4" s="37" t="s">
        <v>44</v>
      </c>
      <c r="B4" s="37" t="s">
        <v>10</v>
      </c>
      <c r="C4" s="37" t="s">
        <v>102</v>
      </c>
    </row>
    <row r="5" spans="1:3" ht="15">
      <c r="A5" s="28" t="s">
        <v>37</v>
      </c>
      <c r="B5" s="75">
        <v>6171</v>
      </c>
      <c r="C5" s="38"/>
    </row>
    <row r="6" spans="1:3" ht="15">
      <c r="A6" s="40" t="s">
        <v>40</v>
      </c>
      <c r="B6" s="76">
        <v>7138</v>
      </c>
      <c r="C6" s="39">
        <f>(B6-B5)*100/B5</f>
        <v>15.670069680764868</v>
      </c>
    </row>
    <row r="7" spans="1:3" ht="15">
      <c r="A7" s="40" t="s">
        <v>43</v>
      </c>
      <c r="B7" s="76">
        <v>6133</v>
      </c>
      <c r="C7" s="39">
        <f>(B7-B6)*100/B6</f>
        <v>-14.079574110395068</v>
      </c>
    </row>
    <row r="8" spans="1:3" ht="15.75" thickBot="1">
      <c r="A8" s="29" t="s">
        <v>104</v>
      </c>
      <c r="B8" s="77">
        <v>5414</v>
      </c>
      <c r="C8" s="30">
        <f>(B8-B7)*100/B7</f>
        <v>-11.723463231697375</v>
      </c>
    </row>
    <row r="9" spans="1:3" ht="15">
      <c r="A9" s="19"/>
      <c r="B9" s="20"/>
      <c r="C9" s="21"/>
    </row>
    <row r="10" ht="15">
      <c r="A10" s="8" t="s">
        <v>103</v>
      </c>
    </row>
    <row r="12" ht="15">
      <c r="B12" s="69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64">
      <selection activeCell="F72" sqref="F72"/>
    </sheetView>
  </sheetViews>
  <sheetFormatPr defaultColWidth="9.140625" defaultRowHeight="15"/>
  <cols>
    <col min="1" max="1" width="56.8515625" style="0" bestFit="1" customWidth="1"/>
    <col min="2" max="5" width="12.421875" style="0" bestFit="1" customWidth="1"/>
    <col min="6" max="6" width="12.00390625" style="41" bestFit="1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6" ht="15.75" thickBot="1">
      <c r="A4" s="54" t="s">
        <v>45</v>
      </c>
      <c r="B4" s="27" t="s">
        <v>104</v>
      </c>
      <c r="C4" s="27" t="s">
        <v>43</v>
      </c>
      <c r="D4" s="27" t="s">
        <v>40</v>
      </c>
      <c r="E4" s="27" t="s">
        <v>37</v>
      </c>
      <c r="F4" s="51" t="s">
        <v>38</v>
      </c>
    </row>
    <row r="5" spans="1:6" ht="15" customHeight="1">
      <c r="A5" s="31" t="s">
        <v>11</v>
      </c>
      <c r="B5" s="55">
        <v>0</v>
      </c>
      <c r="C5" s="55">
        <v>0</v>
      </c>
      <c r="D5" s="53">
        <v>0</v>
      </c>
      <c r="E5" s="52">
        <v>0</v>
      </c>
      <c r="F5" s="48">
        <f>AVERAGE(B5:E5)</f>
        <v>0</v>
      </c>
    </row>
    <row r="6" spans="1:6" ht="15" customHeight="1">
      <c r="A6" s="25" t="s">
        <v>46</v>
      </c>
      <c r="B6" s="43">
        <v>1</v>
      </c>
      <c r="C6" s="43">
        <v>0</v>
      </c>
      <c r="D6" s="42">
        <v>0</v>
      </c>
      <c r="E6" s="47">
        <v>0</v>
      </c>
      <c r="F6" s="49">
        <f aca="true" t="shared" si="0" ref="F6:F69">AVERAGE(B6:E6)</f>
        <v>0.25</v>
      </c>
    </row>
    <row r="7" spans="1:6" ht="15">
      <c r="A7" s="25" t="s">
        <v>47</v>
      </c>
      <c r="B7" s="43">
        <v>0</v>
      </c>
      <c r="C7" s="43">
        <v>0</v>
      </c>
      <c r="D7" s="42">
        <v>0</v>
      </c>
      <c r="E7" s="47">
        <v>0</v>
      </c>
      <c r="F7" s="49">
        <f t="shared" si="0"/>
        <v>0</v>
      </c>
    </row>
    <row r="8" spans="1:6" ht="15">
      <c r="A8" s="25" t="s">
        <v>12</v>
      </c>
      <c r="B8" s="43">
        <v>401</v>
      </c>
      <c r="C8" s="43">
        <v>199</v>
      </c>
      <c r="D8" s="42">
        <v>115</v>
      </c>
      <c r="E8" s="47">
        <v>37</v>
      </c>
      <c r="F8" s="49">
        <f t="shared" si="0"/>
        <v>188</v>
      </c>
    </row>
    <row r="9" spans="1:6" ht="15" customHeight="1">
      <c r="A9" s="25" t="s">
        <v>13</v>
      </c>
      <c r="B9" s="43">
        <v>0</v>
      </c>
      <c r="C9" s="43">
        <v>0</v>
      </c>
      <c r="D9" s="42">
        <v>0</v>
      </c>
      <c r="E9" s="47">
        <v>0</v>
      </c>
      <c r="F9" s="49">
        <f t="shared" si="0"/>
        <v>0</v>
      </c>
    </row>
    <row r="10" spans="1:6" ht="15" customHeight="1">
      <c r="A10" s="25" t="s">
        <v>14</v>
      </c>
      <c r="B10" s="43">
        <v>203</v>
      </c>
      <c r="C10" s="43">
        <v>241</v>
      </c>
      <c r="D10" s="42">
        <v>221</v>
      </c>
      <c r="E10" s="47">
        <v>191</v>
      </c>
      <c r="F10" s="49">
        <f t="shared" si="0"/>
        <v>214</v>
      </c>
    </row>
    <row r="11" spans="1:6" ht="15" customHeight="1">
      <c r="A11" s="25" t="s">
        <v>15</v>
      </c>
      <c r="B11" s="43">
        <v>99</v>
      </c>
      <c r="C11" s="43">
        <v>241</v>
      </c>
      <c r="D11" s="42">
        <v>131</v>
      </c>
      <c r="E11" s="47">
        <v>9</v>
      </c>
      <c r="F11" s="49">
        <f t="shared" si="0"/>
        <v>120</v>
      </c>
    </row>
    <row r="12" spans="1:6" ht="15" customHeight="1">
      <c r="A12" s="25" t="s">
        <v>16</v>
      </c>
      <c r="B12" s="43">
        <v>10</v>
      </c>
      <c r="C12" s="43">
        <v>11</v>
      </c>
      <c r="D12" s="42">
        <v>1</v>
      </c>
      <c r="E12" s="47">
        <v>1</v>
      </c>
      <c r="F12" s="49">
        <f t="shared" si="0"/>
        <v>5.75</v>
      </c>
    </row>
    <row r="13" spans="1:6" ht="15" customHeight="1">
      <c r="A13" s="25" t="s">
        <v>48</v>
      </c>
      <c r="B13" s="43">
        <v>16</v>
      </c>
      <c r="C13" s="43">
        <v>7</v>
      </c>
      <c r="D13" s="42">
        <v>5</v>
      </c>
      <c r="E13" s="47">
        <v>1</v>
      </c>
      <c r="F13" s="49">
        <f t="shared" si="0"/>
        <v>7.25</v>
      </c>
    </row>
    <row r="14" spans="1:6" ht="15" customHeight="1">
      <c r="A14" s="25" t="s">
        <v>17</v>
      </c>
      <c r="B14" s="43">
        <v>0</v>
      </c>
      <c r="C14" s="43">
        <v>0</v>
      </c>
      <c r="D14" s="42">
        <v>0</v>
      </c>
      <c r="E14" s="47">
        <v>0</v>
      </c>
      <c r="F14" s="49">
        <f t="shared" si="0"/>
        <v>0</v>
      </c>
    </row>
    <row r="15" spans="1:6" ht="15" customHeight="1">
      <c r="A15" s="25" t="s">
        <v>18</v>
      </c>
      <c r="B15" s="43">
        <v>7</v>
      </c>
      <c r="C15" s="43">
        <v>0</v>
      </c>
      <c r="D15" s="42">
        <v>5</v>
      </c>
      <c r="E15" s="47">
        <v>2</v>
      </c>
      <c r="F15" s="49">
        <f t="shared" si="0"/>
        <v>3.5</v>
      </c>
    </row>
    <row r="16" spans="1:6" ht="15">
      <c r="A16" s="25" t="s">
        <v>19</v>
      </c>
      <c r="B16" s="43">
        <v>230</v>
      </c>
      <c r="C16" s="43">
        <v>261</v>
      </c>
      <c r="D16" s="42">
        <v>41</v>
      </c>
      <c r="E16" s="47">
        <v>15</v>
      </c>
      <c r="F16" s="49">
        <f t="shared" si="0"/>
        <v>136.75</v>
      </c>
    </row>
    <row r="17" spans="1:6" ht="15" customHeight="1">
      <c r="A17" s="25" t="s">
        <v>20</v>
      </c>
      <c r="B17" s="43">
        <v>15</v>
      </c>
      <c r="C17" s="43">
        <v>1</v>
      </c>
      <c r="D17" s="42">
        <v>3</v>
      </c>
      <c r="E17" s="47">
        <v>1</v>
      </c>
      <c r="F17" s="49">
        <f t="shared" si="0"/>
        <v>5</v>
      </c>
    </row>
    <row r="18" spans="1:6" ht="15" customHeight="1">
      <c r="A18" s="25" t="s">
        <v>21</v>
      </c>
      <c r="B18" s="43">
        <v>47</v>
      </c>
      <c r="C18" s="43">
        <v>38</v>
      </c>
      <c r="D18" s="42">
        <v>27</v>
      </c>
      <c r="E18" s="47">
        <v>7</v>
      </c>
      <c r="F18" s="49">
        <f t="shared" si="0"/>
        <v>29.75</v>
      </c>
    </row>
    <row r="19" spans="1:6" ht="15" customHeight="1">
      <c r="A19" s="25" t="s">
        <v>22</v>
      </c>
      <c r="B19" s="43">
        <v>8</v>
      </c>
      <c r="C19" s="43">
        <v>5</v>
      </c>
      <c r="D19" s="42">
        <v>1</v>
      </c>
      <c r="E19" s="47">
        <v>2</v>
      </c>
      <c r="F19" s="49">
        <f t="shared" si="0"/>
        <v>4</v>
      </c>
    </row>
    <row r="20" spans="1:6" ht="15" customHeight="1">
      <c r="A20" s="25" t="s">
        <v>49</v>
      </c>
      <c r="B20" s="43">
        <v>4</v>
      </c>
      <c r="C20" s="43">
        <v>3</v>
      </c>
      <c r="D20" s="42">
        <v>4</v>
      </c>
      <c r="E20" s="47">
        <v>32</v>
      </c>
      <c r="F20" s="49">
        <f t="shared" si="0"/>
        <v>10.75</v>
      </c>
    </row>
    <row r="21" spans="1:6" ht="15" customHeight="1">
      <c r="A21" s="25" t="s">
        <v>23</v>
      </c>
      <c r="B21" s="43">
        <v>58</v>
      </c>
      <c r="C21" s="43">
        <v>59</v>
      </c>
      <c r="D21" s="42">
        <v>16</v>
      </c>
      <c r="E21" s="47">
        <v>16</v>
      </c>
      <c r="F21" s="49">
        <f t="shared" si="0"/>
        <v>37.25</v>
      </c>
    </row>
    <row r="22" spans="1:6" ht="15" customHeight="1">
      <c r="A22" s="25" t="s">
        <v>24</v>
      </c>
      <c r="B22" s="43">
        <v>2</v>
      </c>
      <c r="C22" s="43">
        <v>0</v>
      </c>
      <c r="D22" s="42">
        <v>0</v>
      </c>
      <c r="E22" s="47">
        <v>1</v>
      </c>
      <c r="F22" s="49">
        <f t="shared" si="0"/>
        <v>0.75</v>
      </c>
    </row>
    <row r="23" spans="1:6" ht="15">
      <c r="A23" s="25" t="s">
        <v>25</v>
      </c>
      <c r="B23" s="43">
        <v>55</v>
      </c>
      <c r="C23" s="43">
        <v>31</v>
      </c>
      <c r="D23" s="42">
        <v>97</v>
      </c>
      <c r="E23" s="47">
        <v>174</v>
      </c>
      <c r="F23" s="49">
        <f t="shared" si="0"/>
        <v>89.25</v>
      </c>
    </row>
    <row r="24" spans="1:6" ht="15" customHeight="1">
      <c r="A24" s="25" t="s">
        <v>26</v>
      </c>
      <c r="B24" s="43">
        <v>0</v>
      </c>
      <c r="C24" s="43">
        <v>0</v>
      </c>
      <c r="D24" s="42">
        <v>0</v>
      </c>
      <c r="E24" s="47">
        <v>0</v>
      </c>
      <c r="F24" s="49">
        <f t="shared" si="0"/>
        <v>0</v>
      </c>
    </row>
    <row r="25" spans="1:6" ht="15" customHeight="1">
      <c r="A25" s="25" t="s">
        <v>27</v>
      </c>
      <c r="B25" s="43">
        <v>42</v>
      </c>
      <c r="C25" s="43">
        <v>20</v>
      </c>
      <c r="D25" s="42">
        <v>25</v>
      </c>
      <c r="E25" s="47">
        <v>13</v>
      </c>
      <c r="F25" s="49">
        <f t="shared" si="0"/>
        <v>25</v>
      </c>
    </row>
    <row r="26" spans="1:6" ht="15" customHeight="1">
      <c r="A26" s="25" t="s">
        <v>50</v>
      </c>
      <c r="B26" s="43">
        <v>1</v>
      </c>
      <c r="C26" s="43">
        <v>1</v>
      </c>
      <c r="D26" s="42">
        <v>0</v>
      </c>
      <c r="E26" s="47">
        <v>0</v>
      </c>
      <c r="F26" s="49">
        <f t="shared" si="0"/>
        <v>0.5</v>
      </c>
    </row>
    <row r="27" spans="1:6" ht="15" customHeight="1">
      <c r="A27" s="25" t="s">
        <v>28</v>
      </c>
      <c r="B27" s="43">
        <v>4</v>
      </c>
      <c r="C27" s="43">
        <v>4</v>
      </c>
      <c r="D27" s="42">
        <v>5</v>
      </c>
      <c r="E27" s="47">
        <v>2</v>
      </c>
      <c r="F27" s="49">
        <f t="shared" si="0"/>
        <v>3.75</v>
      </c>
    </row>
    <row r="28" spans="1:6" ht="15" customHeight="1">
      <c r="A28" s="25" t="s">
        <v>29</v>
      </c>
      <c r="B28" s="43">
        <v>42</v>
      </c>
      <c r="C28" s="43">
        <v>44</v>
      </c>
      <c r="D28" s="42">
        <v>51</v>
      </c>
      <c r="E28" s="47">
        <v>50</v>
      </c>
      <c r="F28" s="49">
        <f t="shared" si="0"/>
        <v>46.75</v>
      </c>
    </row>
    <row r="29" spans="1:6" ht="15" customHeight="1">
      <c r="A29" s="25" t="s">
        <v>51</v>
      </c>
      <c r="B29" s="43">
        <v>256</v>
      </c>
      <c r="C29" s="43">
        <v>348</v>
      </c>
      <c r="D29" s="42">
        <v>694</v>
      </c>
      <c r="E29" s="47">
        <v>799</v>
      </c>
      <c r="F29" s="49">
        <f t="shared" si="0"/>
        <v>524.25</v>
      </c>
    </row>
    <row r="30" spans="1:6" ht="15" customHeight="1">
      <c r="A30" s="25" t="s">
        <v>52</v>
      </c>
      <c r="B30" s="43">
        <v>76</v>
      </c>
      <c r="C30" s="43">
        <v>63</v>
      </c>
      <c r="D30" s="42">
        <v>89</v>
      </c>
      <c r="E30" s="47">
        <v>70</v>
      </c>
      <c r="F30" s="49">
        <f t="shared" si="0"/>
        <v>74.5</v>
      </c>
    </row>
    <row r="31" spans="1:6" ht="15" customHeight="1">
      <c r="A31" s="25" t="s">
        <v>53</v>
      </c>
      <c r="B31" s="43">
        <v>105</v>
      </c>
      <c r="C31" s="43">
        <v>94</v>
      </c>
      <c r="D31" s="42">
        <v>127</v>
      </c>
      <c r="E31" s="47">
        <v>131</v>
      </c>
      <c r="F31" s="49">
        <f t="shared" si="0"/>
        <v>114.25</v>
      </c>
    </row>
    <row r="32" spans="1:6" ht="15" customHeight="1">
      <c r="A32" s="25" t="s">
        <v>54</v>
      </c>
      <c r="B32" s="43">
        <v>75</v>
      </c>
      <c r="C32" s="43">
        <v>75</v>
      </c>
      <c r="D32" s="42">
        <v>74</v>
      </c>
      <c r="E32" s="47">
        <v>94</v>
      </c>
      <c r="F32" s="49">
        <f t="shared" si="0"/>
        <v>79.5</v>
      </c>
    </row>
    <row r="33" spans="1:6" ht="15" customHeight="1">
      <c r="A33" s="25" t="s">
        <v>55</v>
      </c>
      <c r="B33" s="43">
        <v>85</v>
      </c>
      <c r="C33" s="43">
        <v>86</v>
      </c>
      <c r="D33" s="42">
        <v>118</v>
      </c>
      <c r="E33" s="47">
        <v>79</v>
      </c>
      <c r="F33" s="49">
        <f t="shared" si="0"/>
        <v>92</v>
      </c>
    </row>
    <row r="34" spans="1:6" ht="15" customHeight="1">
      <c r="A34" s="44" t="s">
        <v>56</v>
      </c>
      <c r="B34" s="43">
        <v>126</v>
      </c>
      <c r="C34" s="43">
        <v>129</v>
      </c>
      <c r="D34" s="42">
        <v>132</v>
      </c>
      <c r="E34" s="47">
        <v>104</v>
      </c>
      <c r="F34" s="49">
        <f t="shared" si="0"/>
        <v>122.75</v>
      </c>
    </row>
    <row r="35" spans="1:6" ht="15">
      <c r="A35" s="44" t="s">
        <v>57</v>
      </c>
      <c r="B35" s="43">
        <v>84</v>
      </c>
      <c r="C35" s="43">
        <v>96</v>
      </c>
      <c r="D35" s="42">
        <v>104</v>
      </c>
      <c r="E35" s="47">
        <v>64</v>
      </c>
      <c r="F35" s="49">
        <f t="shared" si="0"/>
        <v>87</v>
      </c>
    </row>
    <row r="36" spans="1:6" ht="15">
      <c r="A36" s="44" t="s">
        <v>58</v>
      </c>
      <c r="B36" s="43">
        <v>9</v>
      </c>
      <c r="C36" s="43">
        <v>8</v>
      </c>
      <c r="D36" s="42">
        <v>16</v>
      </c>
      <c r="E36" s="47">
        <v>7</v>
      </c>
      <c r="F36" s="49">
        <f t="shared" si="0"/>
        <v>10</v>
      </c>
    </row>
    <row r="37" spans="1:6" ht="15">
      <c r="A37" s="25" t="s">
        <v>59</v>
      </c>
      <c r="B37" s="43">
        <v>25</v>
      </c>
      <c r="C37" s="43">
        <v>17</v>
      </c>
      <c r="D37" s="42">
        <v>44</v>
      </c>
      <c r="E37" s="47">
        <v>28</v>
      </c>
      <c r="F37" s="49">
        <f t="shared" si="0"/>
        <v>28.5</v>
      </c>
    </row>
    <row r="38" spans="1:6" ht="15">
      <c r="A38" s="25" t="s">
        <v>60</v>
      </c>
      <c r="B38" s="43">
        <v>81</v>
      </c>
      <c r="C38" s="43">
        <v>80</v>
      </c>
      <c r="D38" s="42">
        <v>122</v>
      </c>
      <c r="E38" s="47">
        <v>97</v>
      </c>
      <c r="F38" s="49">
        <f t="shared" si="0"/>
        <v>95</v>
      </c>
    </row>
    <row r="39" spans="1:6" ht="15">
      <c r="A39" s="25" t="s">
        <v>61</v>
      </c>
      <c r="B39" s="43">
        <v>32</v>
      </c>
      <c r="C39" s="43">
        <v>31</v>
      </c>
      <c r="D39" s="42">
        <v>45</v>
      </c>
      <c r="E39" s="47">
        <v>44</v>
      </c>
      <c r="F39" s="49">
        <f t="shared" si="0"/>
        <v>38</v>
      </c>
    </row>
    <row r="40" spans="1:6" ht="15">
      <c r="A40" s="25" t="s">
        <v>62</v>
      </c>
      <c r="B40" s="43">
        <v>122</v>
      </c>
      <c r="C40" s="43">
        <v>139</v>
      </c>
      <c r="D40" s="42">
        <v>180</v>
      </c>
      <c r="E40" s="47">
        <v>148</v>
      </c>
      <c r="F40" s="49">
        <f t="shared" si="0"/>
        <v>147.25</v>
      </c>
    </row>
    <row r="41" spans="1:6" ht="15">
      <c r="A41" s="25" t="s">
        <v>63</v>
      </c>
      <c r="B41" s="43">
        <v>50</v>
      </c>
      <c r="C41" s="43">
        <v>53</v>
      </c>
      <c r="D41" s="42">
        <v>79</v>
      </c>
      <c r="E41" s="47">
        <v>61</v>
      </c>
      <c r="F41" s="49">
        <f t="shared" si="0"/>
        <v>60.75</v>
      </c>
    </row>
    <row r="42" spans="1:6" ht="15">
      <c r="A42" s="25" t="s">
        <v>64</v>
      </c>
      <c r="B42" s="43">
        <v>145</v>
      </c>
      <c r="C42" s="43">
        <v>152</v>
      </c>
      <c r="D42" s="42">
        <v>204</v>
      </c>
      <c r="E42" s="47">
        <v>178</v>
      </c>
      <c r="F42" s="49">
        <f t="shared" si="0"/>
        <v>169.75</v>
      </c>
    </row>
    <row r="43" spans="1:6" ht="15">
      <c r="A43" s="25" t="s">
        <v>65</v>
      </c>
      <c r="B43" s="43">
        <v>49</v>
      </c>
      <c r="C43" s="43">
        <v>44</v>
      </c>
      <c r="D43" s="42">
        <v>53</v>
      </c>
      <c r="E43" s="47">
        <v>39</v>
      </c>
      <c r="F43" s="49">
        <f t="shared" si="0"/>
        <v>46.25</v>
      </c>
    </row>
    <row r="44" spans="1:6" ht="15">
      <c r="A44" s="25" t="s">
        <v>66</v>
      </c>
      <c r="B44" s="43">
        <v>48</v>
      </c>
      <c r="C44" s="43">
        <v>74</v>
      </c>
      <c r="D44" s="42">
        <v>69</v>
      </c>
      <c r="E44" s="47">
        <v>52</v>
      </c>
      <c r="F44" s="49">
        <f t="shared" si="0"/>
        <v>60.75</v>
      </c>
    </row>
    <row r="45" spans="1:6" ht="15">
      <c r="A45" s="25" t="s">
        <v>67</v>
      </c>
      <c r="B45" s="43">
        <v>108</v>
      </c>
      <c r="C45" s="43">
        <v>122</v>
      </c>
      <c r="D45" s="42">
        <v>126</v>
      </c>
      <c r="E45" s="47">
        <v>92</v>
      </c>
      <c r="F45" s="49">
        <f t="shared" si="0"/>
        <v>112</v>
      </c>
    </row>
    <row r="46" spans="1:6" ht="15">
      <c r="A46" s="25" t="s">
        <v>68</v>
      </c>
      <c r="B46" s="43">
        <v>83</v>
      </c>
      <c r="C46" s="43">
        <v>93</v>
      </c>
      <c r="D46" s="42">
        <v>121</v>
      </c>
      <c r="E46" s="47">
        <v>103</v>
      </c>
      <c r="F46" s="49">
        <f t="shared" si="0"/>
        <v>100</v>
      </c>
    </row>
    <row r="47" spans="1:6" ht="15">
      <c r="A47" s="25" t="s">
        <v>69</v>
      </c>
      <c r="B47" s="43">
        <v>141</v>
      </c>
      <c r="C47" s="43">
        <v>158</v>
      </c>
      <c r="D47" s="42">
        <v>138</v>
      </c>
      <c r="E47" s="47">
        <v>111</v>
      </c>
      <c r="F47" s="49">
        <f t="shared" si="0"/>
        <v>137</v>
      </c>
    </row>
    <row r="48" spans="1:6" ht="15">
      <c r="A48" s="25" t="s">
        <v>70</v>
      </c>
      <c r="B48" s="43">
        <v>13</v>
      </c>
      <c r="C48" s="43">
        <v>14</v>
      </c>
      <c r="D48" s="42">
        <v>22</v>
      </c>
      <c r="E48" s="47">
        <v>19</v>
      </c>
      <c r="F48" s="49">
        <f t="shared" si="0"/>
        <v>17</v>
      </c>
    </row>
    <row r="49" spans="1:6" ht="15">
      <c r="A49" s="25" t="s">
        <v>71</v>
      </c>
      <c r="B49" s="43">
        <v>125</v>
      </c>
      <c r="C49" s="43">
        <v>134</v>
      </c>
      <c r="D49" s="42">
        <v>175</v>
      </c>
      <c r="E49" s="47">
        <v>159</v>
      </c>
      <c r="F49" s="49">
        <f t="shared" si="0"/>
        <v>148.25</v>
      </c>
    </row>
    <row r="50" spans="1:6" ht="15">
      <c r="A50" s="25" t="s">
        <v>72</v>
      </c>
      <c r="B50" s="43">
        <v>16</v>
      </c>
      <c r="C50" s="43">
        <v>12</v>
      </c>
      <c r="D50" s="42">
        <v>12</v>
      </c>
      <c r="E50" s="47">
        <v>12</v>
      </c>
      <c r="F50" s="49">
        <f t="shared" si="0"/>
        <v>13</v>
      </c>
    </row>
    <row r="51" spans="1:6" ht="15">
      <c r="A51" s="25" t="s">
        <v>73</v>
      </c>
      <c r="B51" s="43">
        <v>114</v>
      </c>
      <c r="C51" s="43">
        <v>146</v>
      </c>
      <c r="D51" s="42">
        <v>117</v>
      </c>
      <c r="E51" s="47">
        <v>97</v>
      </c>
      <c r="F51" s="49">
        <f t="shared" si="0"/>
        <v>118.5</v>
      </c>
    </row>
    <row r="52" spans="1:6" ht="15">
      <c r="A52" s="25" t="s">
        <v>74</v>
      </c>
      <c r="B52" s="43">
        <v>109</v>
      </c>
      <c r="C52" s="43">
        <v>103</v>
      </c>
      <c r="D52" s="42">
        <v>185</v>
      </c>
      <c r="E52" s="47">
        <v>139</v>
      </c>
      <c r="F52" s="49">
        <f t="shared" si="0"/>
        <v>134</v>
      </c>
    </row>
    <row r="53" spans="1:6" ht="15">
      <c r="A53" s="25" t="s">
        <v>75</v>
      </c>
      <c r="B53" s="43">
        <v>123</v>
      </c>
      <c r="C53" s="43">
        <v>150</v>
      </c>
      <c r="D53" s="42">
        <v>150</v>
      </c>
      <c r="E53" s="47">
        <v>150</v>
      </c>
      <c r="F53" s="49">
        <f t="shared" si="0"/>
        <v>143.25</v>
      </c>
    </row>
    <row r="54" spans="1:6" ht="15">
      <c r="A54" s="25" t="s">
        <v>76</v>
      </c>
      <c r="B54" s="43">
        <v>120</v>
      </c>
      <c r="C54" s="43">
        <v>132</v>
      </c>
      <c r="D54" s="42">
        <v>143</v>
      </c>
      <c r="E54" s="47">
        <v>104</v>
      </c>
      <c r="F54" s="49">
        <f t="shared" si="0"/>
        <v>124.75</v>
      </c>
    </row>
    <row r="55" spans="1:6" ht="15">
      <c r="A55" s="25" t="s">
        <v>77</v>
      </c>
      <c r="B55" s="43">
        <v>53</v>
      </c>
      <c r="C55" s="43">
        <v>68</v>
      </c>
      <c r="D55" s="42">
        <v>72</v>
      </c>
      <c r="E55" s="47">
        <v>63</v>
      </c>
      <c r="F55" s="49">
        <f t="shared" si="0"/>
        <v>64</v>
      </c>
    </row>
    <row r="56" spans="1:6" ht="15">
      <c r="A56" s="25" t="s">
        <v>78</v>
      </c>
      <c r="B56" s="43">
        <v>42</v>
      </c>
      <c r="C56" s="43">
        <v>19</v>
      </c>
      <c r="D56" s="42">
        <v>56</v>
      </c>
      <c r="E56" s="47">
        <v>55</v>
      </c>
      <c r="F56" s="49">
        <f t="shared" si="0"/>
        <v>43</v>
      </c>
    </row>
    <row r="57" spans="1:11" ht="15">
      <c r="A57" s="25" t="s">
        <v>79</v>
      </c>
      <c r="B57" s="43">
        <v>40</v>
      </c>
      <c r="C57" s="43">
        <v>79</v>
      </c>
      <c r="D57" s="42">
        <v>68</v>
      </c>
      <c r="E57" s="47">
        <v>57</v>
      </c>
      <c r="F57" s="49">
        <f t="shared" si="0"/>
        <v>61</v>
      </c>
      <c r="J57" s="73"/>
      <c r="K57" s="72"/>
    </row>
    <row r="58" spans="1:6" ht="15">
      <c r="A58" s="25" t="s">
        <v>80</v>
      </c>
      <c r="B58" s="43">
        <v>150</v>
      </c>
      <c r="C58" s="43">
        <v>168</v>
      </c>
      <c r="D58" s="42">
        <v>153</v>
      </c>
      <c r="E58" s="47">
        <v>136</v>
      </c>
      <c r="F58" s="49">
        <f t="shared" si="0"/>
        <v>151.75</v>
      </c>
    </row>
    <row r="59" spans="1:6" ht="15">
      <c r="A59" s="25" t="s">
        <v>81</v>
      </c>
      <c r="B59" s="43">
        <v>106</v>
      </c>
      <c r="C59" s="43">
        <v>101</v>
      </c>
      <c r="D59" s="42">
        <v>117</v>
      </c>
      <c r="E59" s="47">
        <v>101</v>
      </c>
      <c r="F59" s="49">
        <f t="shared" si="0"/>
        <v>106.25</v>
      </c>
    </row>
    <row r="60" spans="1:6" ht="15">
      <c r="A60" s="25" t="s">
        <v>82</v>
      </c>
      <c r="B60" s="43">
        <v>90</v>
      </c>
      <c r="C60" s="43">
        <v>84</v>
      </c>
      <c r="D60" s="42">
        <v>87</v>
      </c>
      <c r="E60" s="47">
        <v>90</v>
      </c>
      <c r="F60" s="49">
        <f t="shared" si="0"/>
        <v>87.75</v>
      </c>
    </row>
    <row r="61" spans="1:6" ht="15">
      <c r="A61" s="25" t="s">
        <v>83</v>
      </c>
      <c r="B61" s="43">
        <v>47</v>
      </c>
      <c r="C61" s="43">
        <v>57</v>
      </c>
      <c r="D61" s="42">
        <v>71</v>
      </c>
      <c r="E61" s="47">
        <v>68</v>
      </c>
      <c r="F61" s="49">
        <f t="shared" si="0"/>
        <v>60.75</v>
      </c>
    </row>
    <row r="62" spans="1:6" ht="15">
      <c r="A62" s="25" t="s">
        <v>84</v>
      </c>
      <c r="B62" s="43">
        <v>635</v>
      </c>
      <c r="C62" s="43">
        <v>673</v>
      </c>
      <c r="D62" s="42">
        <v>531</v>
      </c>
      <c r="E62" s="47">
        <v>0</v>
      </c>
      <c r="F62" s="49">
        <f t="shared" si="0"/>
        <v>459.75</v>
      </c>
    </row>
    <row r="63" spans="1:6" ht="15">
      <c r="A63" s="25" t="s">
        <v>85</v>
      </c>
      <c r="B63" s="43">
        <v>12</v>
      </c>
      <c r="C63" s="43">
        <v>112</v>
      </c>
      <c r="D63" s="42">
        <v>75</v>
      </c>
      <c r="E63" s="47">
        <v>0</v>
      </c>
      <c r="F63" s="49">
        <f t="shared" si="0"/>
        <v>49.75</v>
      </c>
    </row>
    <row r="64" spans="1:6" ht="15">
      <c r="A64" s="25" t="s">
        <v>86</v>
      </c>
      <c r="B64" s="43">
        <v>36</v>
      </c>
      <c r="C64" s="43">
        <v>14</v>
      </c>
      <c r="D64" s="42">
        <v>8</v>
      </c>
      <c r="E64" s="47">
        <v>0</v>
      </c>
      <c r="F64" s="49">
        <f t="shared" si="0"/>
        <v>14.5</v>
      </c>
    </row>
    <row r="65" spans="1:6" ht="15">
      <c r="A65" s="25" t="s">
        <v>87</v>
      </c>
      <c r="B65" s="43">
        <v>21</v>
      </c>
      <c r="C65" s="43">
        <v>81</v>
      </c>
      <c r="D65" s="42">
        <v>56</v>
      </c>
      <c r="E65" s="47">
        <v>0</v>
      </c>
      <c r="F65" s="49">
        <f t="shared" si="0"/>
        <v>39.5</v>
      </c>
    </row>
    <row r="66" spans="1:6" ht="15">
      <c r="A66" s="25" t="s">
        <v>88</v>
      </c>
      <c r="B66" s="43">
        <v>212</v>
      </c>
      <c r="C66" s="43">
        <v>183</v>
      </c>
      <c r="D66" s="42">
        <v>133</v>
      </c>
      <c r="E66" s="47">
        <v>0</v>
      </c>
      <c r="F66" s="49">
        <f t="shared" si="0"/>
        <v>132</v>
      </c>
    </row>
    <row r="67" spans="1:6" ht="15">
      <c r="A67" s="25" t="s">
        <v>89</v>
      </c>
      <c r="B67" s="43">
        <v>333</v>
      </c>
      <c r="C67" s="43">
        <v>287</v>
      </c>
      <c r="D67" s="42">
        <v>133</v>
      </c>
      <c r="E67" s="47">
        <v>0</v>
      </c>
      <c r="F67" s="49">
        <f t="shared" si="0"/>
        <v>188.25</v>
      </c>
    </row>
    <row r="68" spans="1:6" ht="15">
      <c r="A68" s="25" t="s">
        <v>90</v>
      </c>
      <c r="B68" s="43">
        <v>0</v>
      </c>
      <c r="C68" s="43">
        <v>1</v>
      </c>
      <c r="D68" s="42">
        <v>0</v>
      </c>
      <c r="E68" s="47">
        <v>0</v>
      </c>
      <c r="F68" s="49">
        <f t="shared" si="0"/>
        <v>0.25</v>
      </c>
    </row>
    <row r="69" spans="1:6" ht="15">
      <c r="A69" s="25" t="s">
        <v>106</v>
      </c>
      <c r="B69" s="43">
        <v>1</v>
      </c>
      <c r="C69" s="43"/>
      <c r="D69" s="42"/>
      <c r="E69" s="47"/>
      <c r="F69" s="49">
        <f t="shared" si="0"/>
        <v>1</v>
      </c>
    </row>
    <row r="70" spans="1:6" ht="15">
      <c r="A70" s="25" t="s">
        <v>91</v>
      </c>
      <c r="B70" s="43">
        <v>59</v>
      </c>
      <c r="C70" s="43">
        <v>484</v>
      </c>
      <c r="D70" s="42">
        <v>1487</v>
      </c>
      <c r="E70" s="47">
        <v>2066</v>
      </c>
      <c r="F70" s="49">
        <f>AVERAGE(B70:E70)</f>
        <v>1024</v>
      </c>
    </row>
    <row r="71" spans="1:6" ht="15.75" thickBot="1">
      <c r="A71" s="26" t="s">
        <v>92</v>
      </c>
      <c r="B71" s="59">
        <v>12</v>
      </c>
      <c r="C71" s="59">
        <v>3</v>
      </c>
      <c r="D71" s="45">
        <v>4</v>
      </c>
      <c r="E71" s="56">
        <v>0</v>
      </c>
      <c r="F71" s="50">
        <f>AVERAGE(B71:E71)</f>
        <v>4.75</v>
      </c>
    </row>
    <row r="72" spans="1:6" ht="15.75" thickBot="1">
      <c r="A72" s="58" t="s">
        <v>93</v>
      </c>
      <c r="B72" s="57">
        <f>SUM(B5:B71)</f>
        <v>5414</v>
      </c>
      <c r="C72" s="57">
        <v>6133</v>
      </c>
      <c r="D72" s="46">
        <v>7138</v>
      </c>
      <c r="E72" s="57">
        <v>6171</v>
      </c>
      <c r="F72" s="60">
        <f>AVERAGE(B72:E72)</f>
        <v>6214</v>
      </c>
    </row>
    <row r="74" spans="1:7" ht="39" customHeight="1">
      <c r="A74" s="61" t="s">
        <v>94</v>
      </c>
      <c r="B74" s="61"/>
      <c r="C74" s="61"/>
      <c r="D74" s="71" t="s">
        <v>95</v>
      </c>
      <c r="E74" s="71"/>
      <c r="F74" s="71"/>
      <c r="G74" s="71"/>
    </row>
    <row r="75" spans="1:7" ht="15">
      <c r="A75" s="62"/>
      <c r="B75" s="63"/>
      <c r="C75" s="63"/>
      <c r="D75" s="63"/>
      <c r="E75" s="63"/>
      <c r="F75" s="63"/>
      <c r="G75" s="63"/>
    </row>
    <row r="76" spans="1:7" ht="90" customHeight="1">
      <c r="A76" s="61" t="s">
        <v>96</v>
      </c>
      <c r="B76" s="61"/>
      <c r="C76" s="61"/>
      <c r="D76" s="71" t="s">
        <v>97</v>
      </c>
      <c r="E76" s="71"/>
      <c r="F76" s="71"/>
      <c r="G76" s="71"/>
    </row>
    <row r="77" spans="1:7" ht="15">
      <c r="A77" s="61"/>
      <c r="B77" s="63"/>
      <c r="C77" s="63"/>
      <c r="D77" s="63"/>
      <c r="E77" s="63"/>
      <c r="F77" s="63"/>
      <c r="G77" s="63"/>
    </row>
    <row r="78" spans="1:7" ht="64.5" customHeight="1">
      <c r="A78" s="61" t="s">
        <v>98</v>
      </c>
      <c r="B78" s="61"/>
      <c r="C78" s="61"/>
      <c r="D78" s="71" t="s">
        <v>99</v>
      </c>
      <c r="E78" s="71"/>
      <c r="F78" s="71"/>
      <c r="G78" s="71"/>
    </row>
    <row r="79" spans="1:7" ht="15">
      <c r="A79" s="62"/>
      <c r="B79" s="63"/>
      <c r="C79" s="63"/>
      <c r="D79" s="63"/>
      <c r="E79" s="63"/>
      <c r="F79" s="63"/>
      <c r="G79" s="63"/>
    </row>
    <row r="80" spans="1:7" ht="39">
      <c r="A80" s="64" t="s">
        <v>100</v>
      </c>
      <c r="B80" s="63"/>
      <c r="C80" s="63"/>
      <c r="D80" s="63"/>
      <c r="E80" s="63"/>
      <c r="F80" s="63"/>
      <c r="G80" s="63"/>
    </row>
  </sheetData>
  <sheetProtection/>
  <mergeCells count="3">
    <mergeCell ref="D74:G74"/>
    <mergeCell ref="D76:G76"/>
    <mergeCell ref="D78:G78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3.00390625" style="0" bestFit="1" customWidth="1"/>
    <col min="2" max="2" width="20.57421875" style="13" customWidth="1"/>
    <col min="3" max="5" width="9.140625" style="0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2" ht="15.75" thickBot="1">
      <c r="A4" s="74" t="s">
        <v>30</v>
      </c>
      <c r="B4" s="14" t="s">
        <v>104</v>
      </c>
    </row>
    <row r="5" spans="1:2" ht="15">
      <c r="A5" s="65" t="s">
        <v>32</v>
      </c>
      <c r="B5" s="32">
        <v>1084</v>
      </c>
    </row>
    <row r="6" spans="1:2" ht="15">
      <c r="A6" s="66" t="s">
        <v>41</v>
      </c>
      <c r="B6" s="33">
        <v>699</v>
      </c>
    </row>
    <row r="7" spans="1:2" ht="15">
      <c r="A7" s="67" t="s">
        <v>31</v>
      </c>
      <c r="B7" s="33">
        <v>582</v>
      </c>
    </row>
    <row r="8" spans="1:2" ht="15">
      <c r="A8" s="67" t="s">
        <v>39</v>
      </c>
      <c r="B8" s="33">
        <v>444</v>
      </c>
    </row>
    <row r="9" spans="1:2" ht="15">
      <c r="A9" s="67" t="s">
        <v>34</v>
      </c>
      <c r="B9" s="33">
        <v>409</v>
      </c>
    </row>
    <row r="10" spans="1:2" ht="15">
      <c r="A10" s="67" t="s">
        <v>33</v>
      </c>
      <c r="B10" s="33">
        <v>316</v>
      </c>
    </row>
    <row r="11" spans="1:2" ht="15">
      <c r="A11" s="67" t="s">
        <v>101</v>
      </c>
      <c r="B11" s="33">
        <v>265</v>
      </c>
    </row>
    <row r="12" spans="1:2" ht="15">
      <c r="A12" s="67" t="s">
        <v>36</v>
      </c>
      <c r="B12" s="33">
        <v>200</v>
      </c>
    </row>
    <row r="13" spans="1:2" ht="15">
      <c r="A13" s="67" t="s">
        <v>107</v>
      </c>
      <c r="B13" s="33">
        <v>231</v>
      </c>
    </row>
    <row r="14" spans="1:2" ht="15.75" thickBot="1">
      <c r="A14" s="68" t="s">
        <v>108</v>
      </c>
      <c r="B14" s="34">
        <v>206</v>
      </c>
    </row>
    <row r="15" spans="1:2" ht="15">
      <c r="A15" s="16"/>
      <c r="B15" s="35"/>
    </row>
    <row r="16" spans="1:2" ht="15">
      <c r="A16" s="15"/>
      <c r="B16" s="36" t="s">
        <v>35</v>
      </c>
    </row>
    <row r="17" spans="1:2" ht="15">
      <c r="A17" s="15"/>
      <c r="B17" s="9"/>
    </row>
    <row r="18" ht="15">
      <c r="A18" s="12"/>
    </row>
    <row r="19" ht="15">
      <c r="A19" s="12"/>
    </row>
    <row r="20" ht="15">
      <c r="A20" s="12"/>
    </row>
    <row r="21" ht="15">
      <c r="A21" s="12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Araujo Amorim dos Santos</cp:lastModifiedBy>
  <dcterms:created xsi:type="dcterms:W3CDTF">2015-01-14T17:57:51Z</dcterms:created>
  <dcterms:modified xsi:type="dcterms:W3CDTF">2019-01-11T18:10:01Z</dcterms:modified>
  <cp:category/>
  <cp:version/>
  <cp:contentType/>
  <cp:contentStatus/>
</cp:coreProperties>
</file>